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Paralaia\Grupos de Traballo\GT Maquetas\Orzamentos e pedidos\"/>
    </mc:Choice>
  </mc:AlternateContent>
  <xr:revisionPtr revIDLastSave="0" documentId="13_ncr:1_{94E7238B-8FA5-4FF1-8825-3F6253768B70}" xr6:coauthVersionLast="46" xr6:coauthVersionMax="46" xr10:uidLastSave="{00000000-0000-0000-0000-000000000000}"/>
  <bookViews>
    <workbookView xWindow="-108" yWindow="-108" windowWidth="23256" windowHeight="12576" xr2:uid="{5001AA9A-A6E5-42E4-87AA-9BAFEAE83DF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29" i="1"/>
  <c r="G28" i="1"/>
  <c r="G27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3" i="1"/>
  <c r="G21" i="1" s="1"/>
  <c r="G22" i="1" s="1"/>
  <c r="G23" i="1" l="1"/>
  <c r="G30" i="1" l="1"/>
  <c r="G31" i="1" s="1"/>
</calcChain>
</file>

<file path=xl/sharedStrings.xml><?xml version="1.0" encoding="utf-8"?>
<sst xmlns="http://schemas.openxmlformats.org/spreadsheetml/2006/main" count="102" uniqueCount="80">
  <si>
    <t>Componente</t>
  </si>
  <si>
    <t>Tienda</t>
  </si>
  <si>
    <t>Ref.</t>
  </si>
  <si>
    <t>Precio</t>
  </si>
  <si>
    <t>Cilindro rotatorio</t>
  </si>
  <si>
    <t>MKB16-20LZ</t>
  </si>
  <si>
    <t>AIRSLG PNEUMATIC Store</t>
  </si>
  <si>
    <t>MKB16-20LZ Nil-No arm</t>
  </si>
  <si>
    <t>https://es.aliexpress.com/item/10000004770109.html?spm=a2g0o.cart.0.0.136a3c00tBc9i4&amp;mp=1</t>
  </si>
  <si>
    <t>MKB16-20RZ</t>
  </si>
  <si>
    <t>MKB16-20RZ Nil-No arm</t>
  </si>
  <si>
    <t>Cilindro doble efecto</t>
  </si>
  <si>
    <t>CDN85N16-100</t>
  </si>
  <si>
    <t>CDN85N16 stroke 100mm</t>
  </si>
  <si>
    <t>https://es.aliexpress.com/item/10000037855398.html?spm=a2g0o.cart.0.0.136a3c00tBc9i4&amp;mp=1</t>
  </si>
  <si>
    <t>CDN85N16-50</t>
  </si>
  <si>
    <t>CDN85N16 stroke 50mm</t>
  </si>
  <si>
    <t>Cilindro deslizante</t>
  </si>
  <si>
    <t>CY3R10-50</t>
  </si>
  <si>
    <t>CY3R10 stroke 50mm</t>
  </si>
  <si>
    <t>https://es.aliexpress.com/item/10000003382995.html?spm=a2g0o.cart.0.0.136a3c00Sbr1Pj&amp;mp=1</t>
  </si>
  <si>
    <t>Switches</t>
  </si>
  <si>
    <t>M9B</t>
  </si>
  <si>
    <t>D-M9B (lote de 10)</t>
  </si>
  <si>
    <t>https://es.aliexpress.com/item/10000004449964.html?spm=a2g0o.cart.0.0.136a3c00tBc9i4&amp;mp=1</t>
  </si>
  <si>
    <t>Regulador</t>
  </si>
  <si>
    <t>AS1201F-M5-04A</t>
  </si>
  <si>
    <t>(lote de 2)</t>
  </si>
  <si>
    <t>https://es.aliexpress.com/item/10000004347908.html?spm=a2g0o.cart.0.0.136a3c00tBc9i4&amp;mp=1</t>
  </si>
  <si>
    <t>Pinza</t>
  </si>
  <si>
    <t>MHZ2-20D</t>
  </si>
  <si>
    <t>HFZ20</t>
  </si>
  <si>
    <t>https://es.aliexpress.com/item/10000004727100.html?spm=a2g0o.cart.0.0.136a3c00tBc9i4&amp;mp=1</t>
  </si>
  <si>
    <t>Deslizador de barra</t>
  </si>
  <si>
    <t>CY1S15-250</t>
  </si>
  <si>
    <t>CY1S15 stroke 250mm</t>
  </si>
  <si>
    <t>https://es.aliexpress.com/item/10000026689464.html?spm=a2g0o.cart.0.0.136a3c00tBc9i4&amp;mp=1</t>
  </si>
  <si>
    <t>Vacío</t>
  </si>
  <si>
    <t>ZH10BS-06-06</t>
  </si>
  <si>
    <t>https://es.aliexpress.com/item/10000005955431.html?spm=a2g0o.cart.0.0.136a3c00vJy88c&amp;mp=1</t>
  </si>
  <si>
    <t>Ventosa telescópica</t>
  </si>
  <si>
    <t>ZPT32CSK30-04-A10</t>
  </si>
  <si>
    <t>Yueqing RS Electrical Store</t>
  </si>
  <si>
    <t>https://es.aliexpress.com/item/32964511994.html?spm=a219c.12010612.8148356.18.34526cbdJQQPnj</t>
  </si>
  <si>
    <t>Vacuostato</t>
  </si>
  <si>
    <t>PS1100-R06L</t>
  </si>
  <si>
    <t>RS1100-R06L</t>
  </si>
  <si>
    <t>https://es.aliexpress.com/item/1005001889326726.html?spm=a2g0o.cart.0.0.136a3c00tBc9i4&amp;mp=1</t>
  </si>
  <si>
    <t>Bloque 6 electroválvulas monoestables</t>
  </si>
  <si>
    <t>4V110-06</t>
  </si>
  <si>
    <t>Verykom Pneumatic Factory Store</t>
  </si>
  <si>
    <t>6 way type B 4V110-06 DC 24V</t>
  </si>
  <si>
    <t>https://es.aliexpress.com/item/32828883273.html?spm=a2g0o.cart.0.0.136a3c00vJy88c&amp;mp=1</t>
  </si>
  <si>
    <t>Bloque 8 electroválvulas monoestables</t>
  </si>
  <si>
    <t>8 way type B4V110-06 DC 24V</t>
  </si>
  <si>
    <t>Sensor de peso</t>
  </si>
  <si>
    <t>EC-Buying Ali Store</t>
  </si>
  <si>
    <t>1kg and HX711</t>
  </si>
  <si>
    <t>https://es.aliexpress.com/item/32949395083.html?spm=a2g0o.cart.0.0.136a3c00vJy88c&amp;mp=1</t>
  </si>
  <si>
    <t>Sensor de desplazamiento lineal</t>
  </si>
  <si>
    <t>Fivetecnc Official Store</t>
  </si>
  <si>
    <t>KTR-25mm</t>
  </si>
  <si>
    <t>https://es.aliexpress.com/item/32885130717.html?spm=a2g0o.cart.0.0.136a3c00vJy88c&amp;mp=1</t>
  </si>
  <si>
    <t>Base enchufe CEI</t>
  </si>
  <si>
    <t>Shenzhen Yihe Technology Co.,LTD store</t>
  </si>
  <si>
    <t>https://es.aliexpress.com/item/32618484971.html?spm=a2g0o.cart.0.0.136a3c00Sbr1Pj&amp;mp=1</t>
  </si>
  <si>
    <t>Fuyu eje xyz 300x300x300</t>
  </si>
  <si>
    <t>FUYU Official Store</t>
  </si>
  <si>
    <t>https://es.aliexpress.com/item/32770315339.html?spm=a2g0o.cart.0.0.136a3c00Sbr1Pj&amp;mp=1</t>
  </si>
  <si>
    <t>Máquina de corte láser</t>
  </si>
  <si>
    <t>NEJE Store</t>
  </si>
  <si>
    <t>NEJE Master 2 Max 40W CNC</t>
  </si>
  <si>
    <t>https://es.aliexpress.com/item/1005001671282895.html?spm=a2g0o.cart.0.0.136a3c00Sbr1Pj&amp;mp=1</t>
  </si>
  <si>
    <t>Mesa de trabajo de nido de abeja</t>
  </si>
  <si>
    <t>NCSign Official Store</t>
  </si>
  <si>
    <t>Shenhui SH K40, 320x220mm</t>
  </si>
  <si>
    <t>https://es.aliexpress.com/item/10000033153235.html?spm=a2g0o.cart.0.0.136a3c00Sbr1Pj&amp;mp=1</t>
  </si>
  <si>
    <t>Iva (21%)</t>
  </si>
  <si>
    <t>Total: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</si>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</sst>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0E4AF-F345-44EC-8732-8C7A6AC8FFDE}">
  <dimension ref="A2:H33"/>
  <sheetViews>
    <sheetView tabSelected="1" topLeftCell="A13" workbookViewId="0">
      <selection activeCell="H27" sqref="H27"/>
    </sheetView>
  </sheetViews>
  <sheetFormatPr baseColWidth="10" defaultRowHeight="14.4" x14ac:dyDescent="0.3"/>
  <cols>
    <col min="2" max="2" width="33.109375" bestFit="1" customWidth="1"/>
    <col min="3" max="3" width="17.44140625" bestFit="1" customWidth="1"/>
    <col min="4" max="4" width="34.21875" bestFit="1" customWidth="1"/>
    <col min="5" max="5" width="26.109375" bestFit="1" customWidth="1"/>
    <col min="6" max="6" width="7" bestFit="1" customWidth="1"/>
    <col min="7" max="7" width="7" customWidth="1"/>
  </cols>
  <sheetData>
    <row r="2" spans="1:8" x14ac:dyDescent="0.3">
      <c r="B2" s="1" t="s">
        <v>0</v>
      </c>
      <c r="D2" t="s">
        <v>1</v>
      </c>
      <c r="E2" t="s">
        <v>2</v>
      </c>
      <c r="F2" t="s">
        <v>3</v>
      </c>
      <c r="G2" s="4">
        <v>0.1</v>
      </c>
    </row>
    <row r="3" spans="1:8" x14ac:dyDescent="0.3">
      <c r="A3">
        <v>1</v>
      </c>
      <c r="B3" t="s">
        <v>4</v>
      </c>
      <c r="C3" t="s">
        <v>5</v>
      </c>
      <c r="D3" t="s">
        <v>6</v>
      </c>
      <c r="E3" t="s">
        <v>7</v>
      </c>
      <c r="F3">
        <v>22.61</v>
      </c>
      <c r="G3">
        <f>F3*1.1</f>
        <v>24.871000000000002</v>
      </c>
      <c r="H3" t="s">
        <v>8</v>
      </c>
    </row>
    <row r="4" spans="1:8" x14ac:dyDescent="0.3">
      <c r="A4">
        <v>1</v>
      </c>
      <c r="B4" t="s">
        <v>4</v>
      </c>
      <c r="C4" t="s">
        <v>9</v>
      </c>
      <c r="D4" t="s">
        <v>6</v>
      </c>
      <c r="E4" t="s">
        <v>10</v>
      </c>
      <c r="F4">
        <v>22.61</v>
      </c>
      <c r="G4">
        <f t="shared" ref="G4:G20" si="0">F4*1.1</f>
        <v>24.871000000000002</v>
      </c>
      <c r="H4" t="s">
        <v>8</v>
      </c>
    </row>
    <row r="5" spans="1:8" x14ac:dyDescent="0.3">
      <c r="A5">
        <v>1</v>
      </c>
      <c r="B5" t="s">
        <v>11</v>
      </c>
      <c r="C5" t="s">
        <v>12</v>
      </c>
      <c r="D5" t="s">
        <v>6</v>
      </c>
      <c r="E5" t="s">
        <v>13</v>
      </c>
      <c r="F5">
        <v>10.88</v>
      </c>
      <c r="G5">
        <f t="shared" si="0"/>
        <v>11.968000000000002</v>
      </c>
      <c r="H5" t="s">
        <v>14</v>
      </c>
    </row>
    <row r="6" spans="1:8" x14ac:dyDescent="0.3">
      <c r="A6">
        <v>1</v>
      </c>
      <c r="B6" t="s">
        <v>11</v>
      </c>
      <c r="C6" t="s">
        <v>15</v>
      </c>
      <c r="D6" t="s">
        <v>6</v>
      </c>
      <c r="E6" t="s">
        <v>16</v>
      </c>
      <c r="F6">
        <v>9.2100000000000009</v>
      </c>
      <c r="G6">
        <f t="shared" si="0"/>
        <v>10.131000000000002</v>
      </c>
      <c r="H6" t="s">
        <v>14</v>
      </c>
    </row>
    <row r="7" spans="1:8" x14ac:dyDescent="0.3">
      <c r="A7">
        <v>6</v>
      </c>
      <c r="B7" t="s">
        <v>17</v>
      </c>
      <c r="C7" t="s">
        <v>18</v>
      </c>
      <c r="D7" t="s">
        <v>6</v>
      </c>
      <c r="E7" t="s">
        <v>19</v>
      </c>
      <c r="F7">
        <v>170.82</v>
      </c>
      <c r="G7">
        <f t="shared" si="0"/>
        <v>187.90200000000002</v>
      </c>
      <c r="H7" t="s">
        <v>20</v>
      </c>
    </row>
    <row r="8" spans="1:8" x14ac:dyDescent="0.3">
      <c r="A8">
        <v>3</v>
      </c>
      <c r="B8" t="s">
        <v>21</v>
      </c>
      <c r="C8" t="s">
        <v>22</v>
      </c>
      <c r="D8" t="s">
        <v>6</v>
      </c>
      <c r="E8" t="s">
        <v>23</v>
      </c>
      <c r="F8">
        <v>108</v>
      </c>
      <c r="G8">
        <f t="shared" si="0"/>
        <v>118.80000000000001</v>
      </c>
      <c r="H8" t="s">
        <v>24</v>
      </c>
    </row>
    <row r="9" spans="1:8" x14ac:dyDescent="0.3">
      <c r="A9">
        <v>15</v>
      </c>
      <c r="B9" t="s">
        <v>25</v>
      </c>
      <c r="C9" t="s">
        <v>26</v>
      </c>
      <c r="D9" t="s">
        <v>6</v>
      </c>
      <c r="E9" t="s">
        <v>27</v>
      </c>
      <c r="F9">
        <v>69</v>
      </c>
      <c r="G9">
        <f t="shared" si="0"/>
        <v>75.900000000000006</v>
      </c>
      <c r="H9" t="s">
        <v>28</v>
      </c>
    </row>
    <row r="10" spans="1:8" x14ac:dyDescent="0.3">
      <c r="A10">
        <v>1</v>
      </c>
      <c r="B10" t="s">
        <v>29</v>
      </c>
      <c r="C10" t="s">
        <v>30</v>
      </c>
      <c r="D10" t="s">
        <v>6</v>
      </c>
      <c r="E10" t="s">
        <v>31</v>
      </c>
      <c r="F10">
        <v>23.44</v>
      </c>
      <c r="G10">
        <f t="shared" si="0"/>
        <v>25.784000000000002</v>
      </c>
      <c r="H10" t="s">
        <v>32</v>
      </c>
    </row>
    <row r="11" spans="1:8" x14ac:dyDescent="0.3">
      <c r="A11">
        <v>1</v>
      </c>
      <c r="B11" t="s">
        <v>33</v>
      </c>
      <c r="C11" t="s">
        <v>34</v>
      </c>
      <c r="D11" t="s">
        <v>6</v>
      </c>
      <c r="E11" t="s">
        <v>35</v>
      </c>
      <c r="F11">
        <v>66.98</v>
      </c>
      <c r="G11">
        <f t="shared" si="0"/>
        <v>73.678000000000011</v>
      </c>
      <c r="H11" t="s">
        <v>36</v>
      </c>
    </row>
    <row r="12" spans="1:8" x14ac:dyDescent="0.3">
      <c r="A12">
        <v>4</v>
      </c>
      <c r="B12" t="s">
        <v>37</v>
      </c>
      <c r="C12" t="s">
        <v>38</v>
      </c>
      <c r="D12" t="s">
        <v>6</v>
      </c>
      <c r="E12" t="s">
        <v>38</v>
      </c>
      <c r="F12">
        <v>28.8</v>
      </c>
      <c r="G12">
        <f t="shared" si="0"/>
        <v>31.680000000000003</v>
      </c>
      <c r="H12" t="s">
        <v>39</v>
      </c>
    </row>
    <row r="13" spans="1:8" x14ac:dyDescent="0.3">
      <c r="A13">
        <v>2</v>
      </c>
      <c r="B13" t="s">
        <v>40</v>
      </c>
      <c r="C13" t="s">
        <v>41</v>
      </c>
      <c r="D13" t="s">
        <v>42</v>
      </c>
      <c r="E13" t="s">
        <v>41</v>
      </c>
      <c r="F13">
        <v>23.78</v>
      </c>
      <c r="G13">
        <f t="shared" si="0"/>
        <v>26.158000000000005</v>
      </c>
      <c r="H13" t="s">
        <v>43</v>
      </c>
    </row>
    <row r="14" spans="1:8" x14ac:dyDescent="0.3">
      <c r="A14">
        <v>2</v>
      </c>
      <c r="B14" t="s">
        <v>44</v>
      </c>
      <c r="C14" t="s">
        <v>45</v>
      </c>
      <c r="D14" t="s">
        <v>42</v>
      </c>
      <c r="E14" t="s">
        <v>46</v>
      </c>
      <c r="F14">
        <v>46.72</v>
      </c>
      <c r="G14">
        <f t="shared" si="0"/>
        <v>51.392000000000003</v>
      </c>
      <c r="H14" t="s">
        <v>47</v>
      </c>
    </row>
    <row r="15" spans="1:8" x14ac:dyDescent="0.3">
      <c r="A15">
        <v>2</v>
      </c>
      <c r="B15" t="s">
        <v>48</v>
      </c>
      <c r="C15" t="s">
        <v>49</v>
      </c>
      <c r="D15" t="s">
        <v>50</v>
      </c>
      <c r="E15" t="s">
        <v>51</v>
      </c>
      <c r="F15">
        <v>90</v>
      </c>
      <c r="G15">
        <f t="shared" si="0"/>
        <v>99.000000000000014</v>
      </c>
      <c r="H15" t="s">
        <v>52</v>
      </c>
    </row>
    <row r="16" spans="1:8" x14ac:dyDescent="0.3">
      <c r="A16">
        <v>1</v>
      </c>
      <c r="B16" t="s">
        <v>53</v>
      </c>
      <c r="C16" t="s">
        <v>49</v>
      </c>
      <c r="D16" t="s">
        <v>50</v>
      </c>
      <c r="E16" t="s">
        <v>54</v>
      </c>
      <c r="F16">
        <v>61</v>
      </c>
      <c r="G16">
        <f t="shared" si="0"/>
        <v>67.100000000000009</v>
      </c>
      <c r="H16" t="s">
        <v>52</v>
      </c>
    </row>
    <row r="17" spans="1:8" x14ac:dyDescent="0.3">
      <c r="A17">
        <v>6</v>
      </c>
      <c r="B17" t="s">
        <v>55</v>
      </c>
      <c r="D17" t="s">
        <v>56</v>
      </c>
      <c r="E17" t="s">
        <v>57</v>
      </c>
      <c r="F17">
        <v>8.52</v>
      </c>
      <c r="G17">
        <f t="shared" si="0"/>
        <v>9.3719999999999999</v>
      </c>
      <c r="H17" t="s">
        <v>58</v>
      </c>
    </row>
    <row r="18" spans="1:8" x14ac:dyDescent="0.3">
      <c r="A18">
        <v>6</v>
      </c>
      <c r="B18" t="s">
        <v>59</v>
      </c>
      <c r="D18" t="s">
        <v>60</v>
      </c>
      <c r="E18" t="s">
        <v>61</v>
      </c>
      <c r="F18">
        <v>112.74</v>
      </c>
      <c r="G18">
        <f t="shared" si="0"/>
        <v>124.01400000000001</v>
      </c>
      <c r="H18" t="s">
        <v>62</v>
      </c>
    </row>
    <row r="19" spans="1:8" x14ac:dyDescent="0.3">
      <c r="A19">
        <v>10</v>
      </c>
      <c r="B19" t="s">
        <v>63</v>
      </c>
      <c r="D19" t="s">
        <v>64</v>
      </c>
      <c r="F19">
        <v>14.74</v>
      </c>
      <c r="G19">
        <f t="shared" si="0"/>
        <v>16.214000000000002</v>
      </c>
      <c r="H19" t="s">
        <v>65</v>
      </c>
    </row>
    <row r="20" spans="1:8" x14ac:dyDescent="0.3">
      <c r="A20">
        <v>1</v>
      </c>
      <c r="B20" t="s">
        <v>66</v>
      </c>
      <c r="D20" t="s">
        <v>67</v>
      </c>
      <c r="F20">
        <v>395.21</v>
      </c>
      <c r="G20">
        <f t="shared" si="0"/>
        <v>434.73099999999999</v>
      </c>
      <c r="H20" t="s">
        <v>68</v>
      </c>
    </row>
    <row r="21" spans="1:8" x14ac:dyDescent="0.3">
      <c r="E21" s="2" t="s">
        <v>79</v>
      </c>
      <c r="G21" s="3">
        <f>SUM(G3:G20)</f>
        <v>1413.5660000000003</v>
      </c>
    </row>
    <row r="22" spans="1:8" x14ac:dyDescent="0.3">
      <c r="E22" s="3" t="s">
        <v>77</v>
      </c>
      <c r="G22" s="3">
        <f>G21*0.21</f>
        <v>296.84886000000006</v>
      </c>
    </row>
    <row r="23" spans="1:8" x14ac:dyDescent="0.3">
      <c r="E23" s="2" t="s">
        <v>78</v>
      </c>
      <c r="G23" s="2">
        <f>SUM(G21:G22)</f>
        <v>1710.4148600000003</v>
      </c>
    </row>
    <row r="27" spans="1:8" x14ac:dyDescent="0.3">
      <c r="A27">
        <v>1</v>
      </c>
      <c r="B27" t="s">
        <v>69</v>
      </c>
      <c r="D27" t="s">
        <v>70</v>
      </c>
      <c r="E27" t="s">
        <v>71</v>
      </c>
      <c r="F27">
        <v>485.46</v>
      </c>
      <c r="G27">
        <f t="shared" ref="G27:G28" si="1">F27*1.1</f>
        <v>534.00599999999997</v>
      </c>
      <c r="H27" t="s">
        <v>72</v>
      </c>
    </row>
    <row r="28" spans="1:8" x14ac:dyDescent="0.3">
      <c r="A28">
        <v>2</v>
      </c>
      <c r="B28" t="s">
        <v>73</v>
      </c>
      <c r="D28" t="s">
        <v>74</v>
      </c>
      <c r="E28" t="s">
        <v>75</v>
      </c>
      <c r="F28">
        <v>43.36</v>
      </c>
      <c r="G28">
        <f t="shared" si="1"/>
        <v>47.696000000000005</v>
      </c>
      <c r="H28" t="s">
        <v>76</v>
      </c>
    </row>
    <row r="29" spans="1:8" x14ac:dyDescent="0.3">
      <c r="E29" s="2" t="s">
        <v>79</v>
      </c>
      <c r="G29" s="3">
        <f>SUM(G27:G28)</f>
        <v>581.702</v>
      </c>
    </row>
    <row r="30" spans="1:8" x14ac:dyDescent="0.3">
      <c r="E30" s="3" t="s">
        <v>77</v>
      </c>
      <c r="G30" s="3">
        <f>G29*0.21</f>
        <v>122.15742</v>
      </c>
    </row>
    <row r="31" spans="1:8" x14ac:dyDescent="0.3">
      <c r="E31" s="2" t="s">
        <v>78</v>
      </c>
      <c r="G31" s="2">
        <f>SUM(G29:G30)</f>
        <v>703.85942</v>
      </c>
    </row>
    <row r="33" spans="7:7" x14ac:dyDescent="0.3">
      <c r="G33">
        <f>G23+G31</f>
        <v>2414.2742800000005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Touza Figueiras</dc:creator>
  <cp:lastModifiedBy>Antonio Touza Figueiras</cp:lastModifiedBy>
  <dcterms:created xsi:type="dcterms:W3CDTF">2020-12-29T15:26:29Z</dcterms:created>
  <dcterms:modified xsi:type="dcterms:W3CDTF">2021-01-31T12:51:23Z</dcterms:modified>
</cp:coreProperties>
</file>